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EMOR\Desktop\transparencia 2025 orquidea\2026\trimestres\2do Trimestre 2026\2do PlataformaUpemor_1doTrim2026\"/>
    </mc:Choice>
  </mc:AlternateContent>
  <bookViews>
    <workbookView xWindow="0" yWindow="0" windowWidth="20490" windowHeight="6945"/>
  </bookViews>
  <sheets>
    <sheet name="ESF_2do_2026" sheetId="2" r:id="rId1"/>
  </sheets>
  <calcPr calcId="162913"/>
</workbook>
</file>

<file path=xl/calcChain.xml><?xml version="1.0" encoding="utf-8"?>
<calcChain xmlns="http://schemas.openxmlformats.org/spreadsheetml/2006/main">
  <c r="F29" i="2" l="1"/>
  <c r="G29" i="2"/>
  <c r="G16" i="2"/>
  <c r="F16" i="2"/>
  <c r="C29" i="2"/>
  <c r="B29" i="2"/>
  <c r="C16" i="2"/>
  <c r="B16" i="2"/>
  <c r="C32" i="2" l="1"/>
  <c r="B32" i="2"/>
  <c r="G41" i="2"/>
  <c r="G36" i="2"/>
  <c r="G32" i="2"/>
  <c r="G52" i="2" l="1"/>
  <c r="G54" i="2" s="1"/>
  <c r="F48" i="2" l="1"/>
  <c r="F41" i="2"/>
  <c r="F36" i="2"/>
  <c r="F32" i="2" l="1"/>
  <c r="F52" i="2"/>
  <c r="F54" i="2" l="1"/>
</calcChain>
</file>

<file path=xl/sharedStrings.xml><?xml version="1.0" encoding="utf-8"?>
<sst xmlns="http://schemas.openxmlformats.org/spreadsheetml/2006/main" count="62" uniqueCount="62">
  <si>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</si>
  <si>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</si>
  <si>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</si>
  <si>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</si>
  <si>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</si>
  <si>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</si>
  <si>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</si>
  <si>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Porción a Corto Plazo de la Deuda Pública a Largo Plazo</t>
  </si>
  <si>
    <t>Derechos a Recibir Bienes o Servicios</t>
  </si>
  <si>
    <t>Títulos y Valores a Corto Plazo</t>
  </si>
  <si>
    <t>Pasivos Diferidos a Corto Plazo</t>
  </si>
  <si>
    <t>Almacenes</t>
  </si>
  <si>
    <t>Estimación por Pérdida o Deterioro de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</si>
  <si>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</si>
  <si>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</si>
  <si>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</si>
  <si>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</si>
  <si>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</si>
  <si>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</si>
  <si>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</si>
  <si>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</si>
  <si>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</si>
  <si>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</si>
  <si>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Deuda Pública a Largo Plazo</t>
  </si>
  <si>
    <t>Bienes Muebles</t>
  </si>
  <si>
    <t>Pasivos Diferidos a Largo Plazo</t>
  </si>
  <si>
    <t>Activos Intangibles</t>
  </si>
  <si>
    <t>Depreciación, Deterioro y Amortización Acumulada de Bienes</t>
  </si>
  <si>
    <t>Provisiones a Largo Plazo</t>
  </si>
  <si>
    <t>Activos Diferidos</t>
  </si>
  <si>
    <t>Total de Pasivos No Circulantes</t>
  </si>
  <si>
    <t>Estimación por Pérdida o Deterioro de Activos no Circulantes</t>
  </si>
  <si>
    <t>Otros Activos no Circulantes</t>
  </si>
  <si>
    <t>Total del Pasivo</t>
  </si>
  <si>
    <t>Total de Activos No Circulantes</t>
  </si>
  <si>
    <t>Total del Activo</t>
  </si>
  <si>
    <t>Aportaciones</t>
  </si>
  <si>
    <t>Donaciones de Capital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</si>
  <si>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</si>
  <si>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</si>
  <si>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</si>
  <si>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</si>
  <si>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</si>
  <si>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</si>
  <si>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</si>
  <si>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Estado de Situación Financiera</t>
  </si>
  <si>
    <t>UNIVERSIDAD POLITÉCNICA DEL ESTADO DE MORELOS</t>
  </si>
  <si>
    <t>ACTIVO</t>
  </si>
  <si>
    <t>Inventarios</t>
  </si>
  <si>
    <t>Fondos y Bienes de Terceros en Garantía y/o Administración a Corto Plazo</t>
  </si>
  <si>
    <t>Otros Activos Circulantes</t>
  </si>
  <si>
    <t>Bienes Inmuebles, Infraestructura y Construcciones en Proceso</t>
  </si>
  <si>
    <t>Fondos y Bienes de Terceros en Garantía y/o en Administración a Largo Plazo</t>
  </si>
  <si>
    <t>HACIENDA PÚBLICA/PATRIMONIO</t>
  </si>
  <si>
    <t>Hacienda Pública/Patrimonio Contribuido</t>
  </si>
  <si>
    <t>Actualización de la Hacienda Pública/Patrimonio</t>
  </si>
  <si>
    <t>Hacienda Pública/Patrimonio Generado</t>
  </si>
  <si>
    <t>Resultados del Ejercicio (Ahorro/ Desahorro)</t>
  </si>
  <si>
    <t>Exceso o Insuficiencia en la Actualización de la Hacienda Pública/Patrimonio</t>
  </si>
  <si>
    <t>Total Hacienda Pública/Patrimonio</t>
  </si>
  <si>
    <t>Total del Pasivo y Hacienda Pública/Patrimonio</t>
  </si>
  <si>
    <t>Al 30 de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</si>
</sst>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#,##0.00;\(#,##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  <font>
      <b/>
      <u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164" fontId="2" fillId="0" borderId="0"/>
    <xf numFmtId="0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5" fillId="0" borderId="0" xfId="0" applyFont="1"/>
    <xf numFmtId="0" fontId="6" fillId="2" borderId="4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vertical="center" wrapText="1"/>
    </xf>
    <xf numFmtId="3" fontId="6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41" fontId="7" fillId="2" borderId="0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justify" vertical="center" wrapText="1"/>
    </xf>
    <xf numFmtId="0" fontId="7" fillId="2" borderId="4" xfId="0" applyFont="1" applyFill="1" applyBorder="1" applyAlignment="1">
      <alignment horizontal="justify" vertical="center" wrapText="1"/>
    </xf>
    <xf numFmtId="0" fontId="8" fillId="2" borderId="4" xfId="0" applyFont="1" applyFill="1" applyBorder="1" applyAlignment="1">
      <alignment vertical="center" wrapText="1"/>
    </xf>
    <xf numFmtId="3" fontId="9" fillId="2" borderId="0" xfId="0" applyNumberFormat="1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5" fillId="2" borderId="0" xfId="0" applyFont="1" applyFill="1" applyBorder="1"/>
    <xf numFmtId="41" fontId="9" fillId="2" borderId="0" xfId="0" applyNumberFormat="1" applyFont="1" applyFill="1" applyBorder="1" applyAlignment="1">
      <alignment vertical="center" wrapText="1"/>
    </xf>
    <xf numFmtId="165" fontId="7" fillId="2" borderId="0" xfId="0" applyNumberFormat="1" applyFont="1" applyFill="1" applyBorder="1" applyAlignment="1">
      <alignment vertical="center" wrapText="1"/>
    </xf>
    <xf numFmtId="0" fontId="5" fillId="2" borderId="4" xfId="0" applyFont="1" applyFill="1" applyBorder="1"/>
    <xf numFmtId="0" fontId="9" fillId="2" borderId="4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41" fontId="9" fillId="2" borderId="0" xfId="0" applyNumberFormat="1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horizontal="justify" vertical="center" wrapText="1"/>
    </xf>
    <xf numFmtId="165" fontId="7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justify" vertical="center" wrapText="1"/>
    </xf>
    <xf numFmtId="41" fontId="9" fillId="2" borderId="0" xfId="0" applyNumberFormat="1" applyFont="1" applyFill="1" applyBorder="1" applyAlignment="1">
      <alignment horizontal="justify" vertical="center" wrapText="1"/>
    </xf>
    <xf numFmtId="0" fontId="6" fillId="2" borderId="4" xfId="0" applyFont="1" applyFill="1" applyBorder="1" applyAlignment="1">
      <alignment horizontal="justify" vertical="center"/>
    </xf>
    <xf numFmtId="0" fontId="5" fillId="2" borderId="5" xfId="0" applyFont="1" applyFill="1" applyBorder="1"/>
    <xf numFmtId="0" fontId="5" fillId="2" borderId="6" xfId="0" applyFont="1" applyFill="1" applyBorder="1"/>
    <xf numFmtId="0" fontId="6" fillId="2" borderId="6" xfId="0" applyFont="1" applyFill="1" applyBorder="1" applyAlignment="1">
      <alignment horizontal="justify" vertical="center" wrapText="1"/>
    </xf>
    <xf numFmtId="0" fontId="6" fillId="2" borderId="8" xfId="0" applyFont="1" applyFill="1" applyBorder="1" applyAlignment="1">
      <alignment horizontal="justify" vertical="center" wrapText="1"/>
    </xf>
    <xf numFmtId="3" fontId="7" fillId="2" borderId="7" xfId="0" applyNumberFormat="1" applyFont="1" applyFill="1" applyBorder="1" applyAlignment="1">
      <alignment vertical="center" wrapText="1"/>
    </xf>
    <xf numFmtId="41" fontId="7" fillId="2" borderId="7" xfId="0" applyNumberFormat="1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5" fillId="2" borderId="7" xfId="0" applyFont="1" applyFill="1" applyBorder="1"/>
    <xf numFmtId="0" fontId="8" fillId="2" borderId="7" xfId="0" applyFont="1" applyFill="1" applyBorder="1" applyAlignment="1">
      <alignment vertical="center" wrapText="1"/>
    </xf>
    <xf numFmtId="41" fontId="9" fillId="2" borderId="7" xfId="0" applyNumberFormat="1" applyFont="1" applyFill="1" applyBorder="1" applyAlignment="1">
      <alignment vertical="center" wrapText="1"/>
    </xf>
    <xf numFmtId="0" fontId="9" fillId="2" borderId="7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horizontal="justify" vertical="center" wrapText="1"/>
    </xf>
    <xf numFmtId="165" fontId="7" fillId="2" borderId="7" xfId="0" applyNumberFormat="1" applyFont="1" applyFill="1" applyBorder="1" applyAlignment="1">
      <alignment horizontal="right" vertical="center" wrapText="1"/>
    </xf>
    <xf numFmtId="0" fontId="3" fillId="2" borderId="5" xfId="0" applyFont="1" applyFill="1" applyBorder="1" applyAlignment="1" applyProtection="1">
      <alignment horizontal="left" vertical="top"/>
      <protection locked="0"/>
    </xf>
    <xf numFmtId="0" fontId="0" fillId="2" borderId="6" xfId="0" applyFill="1" applyBorder="1"/>
    <xf numFmtId="0" fontId="0" fillId="2" borderId="8" xfId="0" applyFill="1" applyBorder="1"/>
    <xf numFmtId="3" fontId="6" fillId="2" borderId="7" xfId="0" applyNumberFormat="1" applyFont="1" applyFill="1" applyBorder="1" applyAlignment="1">
      <alignment vertical="center" wrapText="1"/>
    </xf>
    <xf numFmtId="3" fontId="9" fillId="2" borderId="7" xfId="0" applyNumberFormat="1" applyFont="1" applyFill="1" applyBorder="1" applyAlignment="1">
      <alignment vertical="center" wrapText="1"/>
    </xf>
    <xf numFmtId="41" fontId="9" fillId="2" borderId="7" xfId="0" applyNumberFormat="1" applyFont="1" applyFill="1" applyBorder="1" applyAlignment="1">
      <alignment horizontal="right" vertical="center" wrapText="1"/>
    </xf>
    <xf numFmtId="41" fontId="9" fillId="2" borderId="7" xfId="0" applyNumberFormat="1" applyFont="1" applyFill="1" applyBorder="1" applyAlignment="1">
      <alignment horizontal="justify" vertical="center" wrapText="1"/>
    </xf>
    <xf numFmtId="0" fontId="5" fillId="2" borderId="0" xfId="0" applyFont="1" applyFill="1"/>
    <xf numFmtId="0" fontId="11" fillId="0" borderId="4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justify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justify" vertical="center" wrapText="1"/>
    </xf>
    <xf numFmtId="0" fontId="13" fillId="3" borderId="3" xfId="0" applyFont="1" applyFill="1" applyBorder="1" applyAlignment="1">
      <alignment horizontal="center" vertical="center" wrapText="1"/>
    </xf>
    <xf numFmtId="43" fontId="7" fillId="2" borderId="0" xfId="8" applyFont="1" applyFill="1" applyBorder="1" applyAlignment="1">
      <alignment vertical="center" wrapText="1"/>
    </xf>
    <xf numFmtId="41" fontId="6" fillId="2" borderId="0" xfId="0" applyNumberFormat="1" applyFont="1" applyFill="1" applyBorder="1" applyAlignment="1">
      <alignment horizontal="right" vertical="center" wrapText="1"/>
    </xf>
    <xf numFmtId="41" fontId="6" fillId="2" borderId="7" xfId="0" applyNumberFormat="1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</cellXfs>
  <cellStyles count="9">
    <cellStyle name="=C:\WINNT\SYSTEM32\COMMAND.COM" xfId="1"/>
    <cellStyle name="Millares" xfId="8" builtinId="3"/>
    <cellStyle name="Millares 2" xfId="3"/>
    <cellStyle name="Moneda 2" xfId="4"/>
    <cellStyle name="Normal" xfId="0" builtinId="0"/>
    <cellStyle name="Normal 2" xfId="2"/>
    <cellStyle name="Normal 3" xfId="5"/>
    <cellStyle name="Normal 3 2" xfId="6"/>
    <cellStyle name="Normal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323849</xdr:colOff>
      <xdr:row>0</xdr:row>
      <xdr:rowOff>66675</xdr:rowOff>
    </xdr:from>
    <xdr:ext cx="718563" cy="661078"/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49" y="66675"/>
          <a:ext cx="718563" cy="661078"/>
        </a:xfrm>
        <a:prstGeom prst="rect">
          <a:avLst/>
        </a:prstGeom>
      </xdr:spPr>
    </xdr:pic>
    <xdr:clientData/>
  </xdr:oneCellAnchor>
  <xdr:twoCellAnchor editAs="oneCell">
    <xdr:from>
      <xdr:col>5</xdr:col>
      <xdr:colOff>432574</xdr:colOff>
      <xdr:row>0</xdr:row>
      <xdr:rowOff>76200</xdr:rowOff>
    </xdr:from>
    <xdr:to>
      <xdr:col>6</xdr:col>
      <xdr:colOff>1172147</xdr:colOff>
      <xdr:row>2</xdr:row>
      <xdr:rowOff>216473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CCAF234-C7BE-4AC3-8F57-5AC1398BB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57774" y="76200"/>
          <a:ext cx="1949248" cy="6641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tabSelected="1" view="pageBreakPreview" zoomScale="89" zoomScaleNormal="100" zoomScaleSheetLayoutView="89" workbookViewId="0">
      <selection activeCell="C39" sqref="C39"/>
    </sheetView>
  </sheetViews>
  <sheetFormatPr baseColWidth="10" defaultRowHeight="15" x14ac:dyDescent="0.25"/>
  <cols>
    <col min="1" max="1" width="53.28515625" customWidth="1"/>
    <col min="2" max="3" width="18.140625" customWidth="1"/>
    <col min="5" max="5" width="65.85546875" customWidth="1"/>
    <col min="6" max="7" width="18.140625" customWidth="1"/>
  </cols>
  <sheetData>
    <row r="1" spans="1:7" s="48" customFormat="1" ht="19.5" customHeight="1" x14ac:dyDescent="0.2">
      <c r="A1" s="57" t="s">
        <v>46</v>
      </c>
      <c r="B1" s="58"/>
      <c r="C1" s="58"/>
      <c r="D1" s="58"/>
      <c r="E1" s="58"/>
      <c r="F1" s="58"/>
      <c r="G1" s="59"/>
    </row>
    <row r="2" spans="1:7" s="48" customFormat="1" ht="21.75" customHeight="1" x14ac:dyDescent="0.2">
      <c r="A2" s="60" t="s">
        <v>45</v>
      </c>
      <c r="B2" s="61"/>
      <c r="C2" s="61"/>
      <c r="D2" s="61"/>
      <c r="E2" s="61"/>
      <c r="F2" s="61"/>
      <c r="G2" s="62"/>
    </row>
    <row r="3" spans="1:7" s="48" customFormat="1" ht="21.75" customHeight="1" thickBot="1" x14ac:dyDescent="0.25">
      <c r="A3" s="63" t="s">
        <v>61</v>
      </c>
      <c r="B3" s="64"/>
      <c r="C3" s="64"/>
      <c r="D3" s="64"/>
      <c r="E3" s="64"/>
      <c r="F3" s="64"/>
      <c r="G3" s="65"/>
    </row>
    <row r="4" spans="1:7" s="1" customFormat="1" ht="33.75" customHeight="1" x14ac:dyDescent="0.2">
      <c r="A4" s="50" t="s">
        <v>47</v>
      </c>
      <c r="B4" s="51">
        <v>2026</v>
      </c>
      <c r="C4" s="51">
        <v>2025</v>
      </c>
      <c r="D4" s="52"/>
      <c r="E4" s="52" t="s">
        <v>0</v>
      </c>
      <c r="F4" s="51">
        <v>2026</v>
      </c>
      <c r="G4" s="53">
        <v>2025</v>
      </c>
    </row>
    <row r="5" spans="1:7" s="1" customFormat="1" ht="12.75" x14ac:dyDescent="0.2">
      <c r="A5" s="2"/>
      <c r="B5" s="3"/>
      <c r="C5" s="3"/>
      <c r="D5" s="4"/>
      <c r="E5" s="3"/>
      <c r="F5" s="3"/>
      <c r="G5" s="5"/>
    </row>
    <row r="6" spans="1:7" s="1" customFormat="1" ht="12.75" x14ac:dyDescent="0.2">
      <c r="A6" s="2" t="s">
        <v>1</v>
      </c>
      <c r="B6" s="6"/>
      <c r="C6" s="6"/>
      <c r="D6" s="4"/>
      <c r="E6" s="3" t="s">
        <v>2</v>
      </c>
      <c r="F6" s="6"/>
      <c r="G6" s="44"/>
    </row>
    <row r="7" spans="1:7" s="1" customFormat="1" ht="12.75" x14ac:dyDescent="0.2">
      <c r="A7" s="7" t="s">
        <v>3</v>
      </c>
      <c r="B7" s="8">
        <v>31237741</v>
      </c>
      <c r="C7" s="8">
        <v>34240087</v>
      </c>
      <c r="D7" s="4"/>
      <c r="E7" s="9" t="s">
        <v>4</v>
      </c>
      <c r="F7" s="8">
        <v>9942953</v>
      </c>
      <c r="G7" s="32">
        <v>8219206</v>
      </c>
    </row>
    <row r="8" spans="1:7" s="1" customFormat="1" ht="12.75" x14ac:dyDescent="0.2">
      <c r="A8" s="7" t="s">
        <v>5</v>
      </c>
      <c r="B8" s="8">
        <v>4562007</v>
      </c>
      <c r="C8" s="8">
        <v>3922866</v>
      </c>
      <c r="D8" s="4"/>
      <c r="E8" s="9" t="s">
        <v>6</v>
      </c>
      <c r="F8" s="10">
        <v>0</v>
      </c>
      <c r="G8" s="33">
        <v>0</v>
      </c>
    </row>
    <row r="9" spans="1:7" s="1" customFormat="1" ht="12.75" x14ac:dyDescent="0.2">
      <c r="A9" s="49" t="s">
        <v>8</v>
      </c>
      <c r="B9" s="10">
        <v>0</v>
      </c>
      <c r="C9" s="10">
        <v>0</v>
      </c>
      <c r="D9" s="4"/>
      <c r="E9" s="9" t="s">
        <v>7</v>
      </c>
      <c r="F9" s="10">
        <v>0</v>
      </c>
      <c r="G9" s="33">
        <v>0</v>
      </c>
    </row>
    <row r="10" spans="1:7" s="1" customFormat="1" ht="12.75" x14ac:dyDescent="0.2">
      <c r="A10" s="7" t="s">
        <v>48</v>
      </c>
      <c r="B10" s="10">
        <v>0</v>
      </c>
      <c r="C10" s="10">
        <v>0</v>
      </c>
      <c r="D10" s="4"/>
      <c r="E10" s="9" t="s">
        <v>9</v>
      </c>
      <c r="F10" s="10">
        <v>0</v>
      </c>
      <c r="G10" s="33">
        <v>0</v>
      </c>
    </row>
    <row r="11" spans="1:7" s="1" customFormat="1" ht="12.75" x14ac:dyDescent="0.2">
      <c r="A11" s="7" t="s">
        <v>11</v>
      </c>
      <c r="B11" s="10">
        <v>0</v>
      </c>
      <c r="C11" s="10">
        <v>0</v>
      </c>
      <c r="D11" s="4"/>
      <c r="E11" s="9" t="s">
        <v>10</v>
      </c>
      <c r="F11" s="10"/>
      <c r="G11" s="33">
        <v>0</v>
      </c>
    </row>
    <row r="12" spans="1:7" s="1" customFormat="1" ht="12.75" x14ac:dyDescent="0.2">
      <c r="A12" s="7" t="s">
        <v>12</v>
      </c>
      <c r="B12" s="10">
        <v>0</v>
      </c>
      <c r="C12" s="10">
        <v>0</v>
      </c>
      <c r="D12" s="4"/>
      <c r="E12" s="9" t="s">
        <v>49</v>
      </c>
      <c r="F12" s="10">
        <v>0</v>
      </c>
      <c r="G12" s="33">
        <v>0</v>
      </c>
    </row>
    <row r="13" spans="1:7" s="1" customFormat="1" ht="12.75" x14ac:dyDescent="0.2">
      <c r="A13" s="7" t="s">
        <v>50</v>
      </c>
      <c r="B13" s="8">
        <v>97527</v>
      </c>
      <c r="C13" s="8">
        <v>97527</v>
      </c>
      <c r="D13" s="4"/>
      <c r="E13" s="9" t="s">
        <v>13</v>
      </c>
      <c r="F13" s="10">
        <v>0</v>
      </c>
      <c r="G13" s="33">
        <v>0</v>
      </c>
    </row>
    <row r="14" spans="1:7" s="1" customFormat="1" ht="12.75" x14ac:dyDescent="0.2">
      <c r="A14" s="7"/>
      <c r="B14" s="9"/>
      <c r="C14" s="9"/>
      <c r="D14" s="11"/>
      <c r="E14" s="9" t="s">
        <v>14</v>
      </c>
      <c r="F14" s="10">
        <v>0</v>
      </c>
      <c r="G14" s="33">
        <v>0</v>
      </c>
    </row>
    <row r="15" spans="1:7" s="1" customFormat="1" ht="12.75" x14ac:dyDescent="0.2">
      <c r="A15" s="12"/>
      <c r="B15" s="4"/>
      <c r="C15" s="4"/>
      <c r="D15" s="11"/>
      <c r="E15" s="4"/>
      <c r="F15" s="4"/>
      <c r="G15" s="34"/>
    </row>
    <row r="16" spans="1:7" s="1" customFormat="1" ht="12.75" x14ac:dyDescent="0.2">
      <c r="A16" s="20" t="s">
        <v>15</v>
      </c>
      <c r="B16" s="14">
        <f>B7+B8+B13</f>
        <v>35897275</v>
      </c>
      <c r="C16" s="14">
        <f>C7+C8+C13</f>
        <v>38260480</v>
      </c>
      <c r="D16" s="4"/>
      <c r="E16" s="21" t="s">
        <v>16</v>
      </c>
      <c r="F16" s="14">
        <f>SUM(F7:F14)</f>
        <v>9942953</v>
      </c>
      <c r="G16" s="45">
        <f>SUM(G7:G14)</f>
        <v>8219206</v>
      </c>
    </row>
    <row r="17" spans="1:7" s="1" customFormat="1" ht="12.75" x14ac:dyDescent="0.2">
      <c r="A17" s="13"/>
      <c r="B17" s="15"/>
      <c r="C17" s="15"/>
      <c r="D17" s="4"/>
      <c r="E17" s="16"/>
      <c r="F17" s="16"/>
      <c r="G17" s="35"/>
    </row>
    <row r="18" spans="1:7" s="1" customFormat="1" ht="12.75" x14ac:dyDescent="0.2">
      <c r="A18" s="2" t="s">
        <v>17</v>
      </c>
      <c r="B18" s="6"/>
      <c r="C18" s="6"/>
      <c r="D18" s="11"/>
      <c r="E18" s="15"/>
      <c r="F18" s="15"/>
      <c r="G18" s="36"/>
    </row>
    <row r="19" spans="1:7" s="1" customFormat="1" ht="12.75" x14ac:dyDescent="0.2">
      <c r="A19" s="7" t="s">
        <v>19</v>
      </c>
      <c r="B19" s="10">
        <v>0</v>
      </c>
      <c r="C19" s="10">
        <v>0</v>
      </c>
      <c r="D19" s="4"/>
      <c r="E19" s="3" t="s">
        <v>18</v>
      </c>
      <c r="F19" s="17"/>
      <c r="G19" s="37"/>
    </row>
    <row r="20" spans="1:7" s="1" customFormat="1" ht="12.75" x14ac:dyDescent="0.2">
      <c r="A20" s="7" t="s">
        <v>21</v>
      </c>
      <c r="B20" s="10">
        <v>0</v>
      </c>
      <c r="C20" s="10">
        <v>0</v>
      </c>
      <c r="D20" s="4"/>
      <c r="E20" s="9" t="s">
        <v>20</v>
      </c>
      <c r="F20" s="10">
        <v>0</v>
      </c>
      <c r="G20" s="33">
        <v>0</v>
      </c>
    </row>
    <row r="21" spans="1:7" s="1" customFormat="1" ht="12.75" customHeight="1" x14ac:dyDescent="0.2">
      <c r="A21" s="7" t="s">
        <v>51</v>
      </c>
      <c r="B21" s="8">
        <v>546797365</v>
      </c>
      <c r="C21" s="8">
        <v>541415757</v>
      </c>
      <c r="D21" s="4"/>
      <c r="E21" s="9" t="s">
        <v>22</v>
      </c>
      <c r="F21" s="10">
        <v>0</v>
      </c>
      <c r="G21" s="33">
        <v>0</v>
      </c>
    </row>
    <row r="22" spans="1:7" s="1" customFormat="1" ht="12.75" x14ac:dyDescent="0.2">
      <c r="A22" s="7" t="s">
        <v>24</v>
      </c>
      <c r="B22" s="8">
        <v>107032664</v>
      </c>
      <c r="C22" s="8">
        <v>104279162</v>
      </c>
      <c r="D22" s="4"/>
      <c r="E22" s="9" t="s">
        <v>23</v>
      </c>
      <c r="F22" s="10">
        <v>0</v>
      </c>
      <c r="G22" s="33">
        <v>0</v>
      </c>
    </row>
    <row r="23" spans="1:7" s="1" customFormat="1" ht="12.75" x14ac:dyDescent="0.2">
      <c r="A23" s="7" t="s">
        <v>26</v>
      </c>
      <c r="B23" s="8">
        <v>1463757</v>
      </c>
      <c r="C23" s="8">
        <v>1463757</v>
      </c>
      <c r="D23" s="4"/>
      <c r="E23" s="9" t="s">
        <v>25</v>
      </c>
      <c r="F23" s="10">
        <v>0</v>
      </c>
      <c r="G23" s="33">
        <v>0</v>
      </c>
    </row>
    <row r="24" spans="1:7" s="1" customFormat="1" ht="12.75" customHeight="1" x14ac:dyDescent="0.2">
      <c r="A24" s="7" t="s">
        <v>27</v>
      </c>
      <c r="B24" s="18">
        <v>-147970044</v>
      </c>
      <c r="C24" s="18">
        <v>-140845652</v>
      </c>
      <c r="D24" s="4"/>
      <c r="E24" s="9" t="s">
        <v>52</v>
      </c>
      <c r="F24" s="10">
        <v>0</v>
      </c>
      <c r="G24" s="33">
        <v>0</v>
      </c>
    </row>
    <row r="25" spans="1:7" s="1" customFormat="1" ht="12.75" x14ac:dyDescent="0.2">
      <c r="A25" s="7" t="s">
        <v>29</v>
      </c>
      <c r="B25" s="10">
        <v>0</v>
      </c>
      <c r="C25" s="10">
        <v>0</v>
      </c>
      <c r="D25" s="4"/>
      <c r="E25" s="9" t="s">
        <v>28</v>
      </c>
      <c r="F25" s="10">
        <v>0</v>
      </c>
      <c r="G25" s="33">
        <v>0</v>
      </c>
    </row>
    <row r="26" spans="1:7" s="1" customFormat="1" ht="12.75" x14ac:dyDescent="0.2">
      <c r="A26" s="7" t="s">
        <v>31</v>
      </c>
      <c r="B26" s="10">
        <v>0</v>
      </c>
      <c r="C26" s="10">
        <v>0</v>
      </c>
      <c r="D26" s="4"/>
      <c r="E26" s="9"/>
      <c r="F26" s="10"/>
      <c r="G26" s="33"/>
    </row>
    <row r="27" spans="1:7" s="1" customFormat="1" ht="12.75" x14ac:dyDescent="0.2">
      <c r="A27" s="7" t="s">
        <v>32</v>
      </c>
      <c r="B27" s="54">
        <v>0</v>
      </c>
      <c r="C27" s="10">
        <v>0</v>
      </c>
      <c r="D27" s="4"/>
      <c r="E27" s="16"/>
      <c r="F27" s="16"/>
      <c r="G27" s="35"/>
    </row>
    <row r="28" spans="1:7" s="1" customFormat="1" ht="12.75" x14ac:dyDescent="0.2">
      <c r="A28" s="19"/>
      <c r="B28" s="16"/>
      <c r="C28" s="16"/>
      <c r="D28" s="4"/>
      <c r="E28" s="16"/>
      <c r="F28" s="16"/>
      <c r="G28" s="35"/>
    </row>
    <row r="29" spans="1:7" s="1" customFormat="1" ht="12.75" x14ac:dyDescent="0.2">
      <c r="A29" s="20" t="s">
        <v>34</v>
      </c>
      <c r="B29" s="14">
        <f>SUM(B20:B27)</f>
        <v>507323742</v>
      </c>
      <c r="C29" s="14">
        <f>SUM(C20:C27)</f>
        <v>506313024</v>
      </c>
      <c r="D29" s="4"/>
      <c r="E29" s="21" t="s">
        <v>30</v>
      </c>
      <c r="F29" s="14">
        <f>SUM(F20:F25)</f>
        <v>0</v>
      </c>
      <c r="G29" s="45">
        <f>SUM(G20:G27)</f>
        <v>0</v>
      </c>
    </row>
    <row r="30" spans="1:7" s="1" customFormat="1" ht="12.75" x14ac:dyDescent="0.2">
      <c r="A30" s="19"/>
      <c r="B30" s="16"/>
      <c r="C30" s="16"/>
      <c r="D30" s="4"/>
      <c r="E30" s="16"/>
      <c r="F30" s="15"/>
      <c r="G30" s="36"/>
    </row>
    <row r="31" spans="1:7" s="1" customFormat="1" ht="12.75" x14ac:dyDescent="0.2">
      <c r="A31" s="13"/>
      <c r="B31" s="15"/>
      <c r="C31" s="15"/>
      <c r="D31" s="4"/>
      <c r="E31" s="15"/>
      <c r="F31" s="15"/>
      <c r="G31" s="36"/>
    </row>
    <row r="32" spans="1:7" s="1" customFormat="1" ht="12.75" x14ac:dyDescent="0.2">
      <c r="A32" s="2" t="s">
        <v>35</v>
      </c>
      <c r="B32" s="6">
        <f>+B16+B29</f>
        <v>543221017</v>
      </c>
      <c r="C32" s="6">
        <f>+C16+C29</f>
        <v>544573504</v>
      </c>
      <c r="D32" s="4"/>
      <c r="E32" s="3" t="s">
        <v>33</v>
      </c>
      <c r="F32" s="55">
        <f>+F16+F29</f>
        <v>9942953</v>
      </c>
      <c r="G32" s="56">
        <f>+G16+G29</f>
        <v>8219206</v>
      </c>
    </row>
    <row r="33" spans="1:7" s="1" customFormat="1" ht="12.75" x14ac:dyDescent="0.2">
      <c r="A33" s="13"/>
      <c r="B33" s="15"/>
      <c r="C33" s="15"/>
      <c r="D33" s="4"/>
      <c r="E33" s="23"/>
      <c r="F33" s="23"/>
      <c r="G33" s="38"/>
    </row>
    <row r="34" spans="1:7" s="1" customFormat="1" ht="12.75" x14ac:dyDescent="0.2">
      <c r="A34" s="13"/>
      <c r="B34" s="15"/>
      <c r="C34" s="15"/>
      <c r="D34" s="4"/>
      <c r="E34" s="11" t="s">
        <v>53</v>
      </c>
      <c r="F34" s="11"/>
      <c r="G34" s="39"/>
    </row>
    <row r="35" spans="1:7" s="1" customFormat="1" ht="12.75" x14ac:dyDescent="0.2">
      <c r="A35" s="13"/>
      <c r="B35" s="15"/>
      <c r="C35" s="15"/>
      <c r="D35" s="4"/>
      <c r="E35" s="11"/>
      <c r="F35" s="11"/>
      <c r="G35" s="39"/>
    </row>
    <row r="36" spans="1:7" s="1" customFormat="1" ht="12.75" x14ac:dyDescent="0.2">
      <c r="A36" s="7"/>
      <c r="B36" s="9"/>
      <c r="C36" s="9"/>
      <c r="D36" s="4"/>
      <c r="E36" s="23" t="s">
        <v>54</v>
      </c>
      <c r="F36" s="22">
        <f>+F37+F38+F39</f>
        <v>499048103</v>
      </c>
      <c r="G36" s="46">
        <f>+G37+G38+G39</f>
        <v>499065960</v>
      </c>
    </row>
    <row r="37" spans="1:7" s="1" customFormat="1" ht="12.75" x14ac:dyDescent="0.2">
      <c r="A37" s="2"/>
      <c r="B37" s="3"/>
      <c r="C37" s="3"/>
      <c r="D37" s="11"/>
      <c r="E37" s="4" t="s">
        <v>36</v>
      </c>
      <c r="F37" s="8">
        <v>214589860</v>
      </c>
      <c r="G37" s="32">
        <v>209208256</v>
      </c>
    </row>
    <row r="38" spans="1:7" s="1" customFormat="1" ht="12.75" x14ac:dyDescent="0.2">
      <c r="A38" s="7"/>
      <c r="B38" s="9"/>
      <c r="C38" s="9"/>
      <c r="D38" s="4"/>
      <c r="E38" s="4" t="s">
        <v>37</v>
      </c>
      <c r="F38" s="8">
        <v>426942068</v>
      </c>
      <c r="G38" s="32">
        <v>426942052</v>
      </c>
    </row>
    <row r="39" spans="1:7" s="1" customFormat="1" ht="12.75" x14ac:dyDescent="0.2">
      <c r="A39" s="7"/>
      <c r="B39" s="9"/>
      <c r="C39" s="9"/>
      <c r="D39" s="4"/>
      <c r="E39" s="4" t="s">
        <v>55</v>
      </c>
      <c r="F39" s="24">
        <v>-142483825</v>
      </c>
      <c r="G39" s="40">
        <v>-137084348</v>
      </c>
    </row>
    <row r="40" spans="1:7" s="1" customFormat="1" ht="12.75" x14ac:dyDescent="0.2">
      <c r="A40" s="7"/>
      <c r="B40" s="9"/>
      <c r="C40" s="9"/>
      <c r="D40" s="4"/>
      <c r="E40" s="11"/>
      <c r="F40" s="11"/>
      <c r="G40" s="39"/>
    </row>
    <row r="41" spans="1:7" s="1" customFormat="1" ht="12.75" x14ac:dyDescent="0.2">
      <c r="A41" s="7"/>
      <c r="B41" s="9"/>
      <c r="C41" s="9"/>
      <c r="D41" s="4"/>
      <c r="E41" s="23" t="s">
        <v>56</v>
      </c>
      <c r="F41" s="22">
        <f>+F42+F43+F44+F45+F46</f>
        <v>34229961</v>
      </c>
      <c r="G41" s="46">
        <f>+G42+G43+G44+G45+G46</f>
        <v>37288338</v>
      </c>
    </row>
    <row r="42" spans="1:7" s="1" customFormat="1" ht="12.75" x14ac:dyDescent="0.2">
      <c r="A42" s="7"/>
      <c r="B42" s="9"/>
      <c r="C42" s="9"/>
      <c r="D42" s="4"/>
      <c r="E42" s="4" t="s">
        <v>57</v>
      </c>
      <c r="F42" s="24">
        <v>24340284</v>
      </c>
      <c r="G42" s="32">
        <v>29009023</v>
      </c>
    </row>
    <row r="43" spans="1:7" s="1" customFormat="1" ht="12.75" x14ac:dyDescent="0.2">
      <c r="A43" s="13"/>
      <c r="B43" s="15"/>
      <c r="C43" s="15"/>
      <c r="D43" s="4"/>
      <c r="E43" s="4" t="s">
        <v>38</v>
      </c>
      <c r="F43" s="8">
        <v>7889677</v>
      </c>
      <c r="G43" s="32">
        <v>6279315</v>
      </c>
    </row>
    <row r="44" spans="1:7" s="1" customFormat="1" ht="12.75" x14ac:dyDescent="0.2">
      <c r="A44" s="7"/>
      <c r="B44" s="9"/>
      <c r="C44" s="9"/>
      <c r="D44" s="4"/>
      <c r="E44" s="4" t="s">
        <v>39</v>
      </c>
      <c r="F44" s="10">
        <v>0</v>
      </c>
      <c r="G44" s="33">
        <v>0</v>
      </c>
    </row>
    <row r="45" spans="1:7" s="1" customFormat="1" ht="12.75" x14ac:dyDescent="0.2">
      <c r="A45" s="7"/>
      <c r="B45" s="9"/>
      <c r="C45" s="9"/>
      <c r="D45" s="4"/>
      <c r="E45" s="4" t="s">
        <v>40</v>
      </c>
      <c r="F45" s="8">
        <v>2000000</v>
      </c>
      <c r="G45" s="32">
        <v>2000000</v>
      </c>
    </row>
    <row r="46" spans="1:7" s="1" customFormat="1" ht="12.75" x14ac:dyDescent="0.2">
      <c r="A46" s="7"/>
      <c r="B46" s="9"/>
      <c r="C46" s="9"/>
      <c r="D46" s="4"/>
      <c r="E46" s="4" t="s">
        <v>41</v>
      </c>
      <c r="F46" s="10">
        <v>0</v>
      </c>
      <c r="G46" s="33">
        <v>0</v>
      </c>
    </row>
    <row r="47" spans="1:7" s="1" customFormat="1" ht="12.75" x14ac:dyDescent="0.2">
      <c r="A47" s="7"/>
      <c r="B47" s="9"/>
      <c r="C47" s="9"/>
      <c r="D47" s="4"/>
      <c r="E47" s="4"/>
      <c r="F47" s="4"/>
      <c r="G47" s="34"/>
    </row>
    <row r="48" spans="1:7" s="1" customFormat="1" ht="25.5" x14ac:dyDescent="0.2">
      <c r="A48" s="2"/>
      <c r="B48" s="3"/>
      <c r="C48" s="3"/>
      <c r="D48" s="11"/>
      <c r="E48" s="23" t="s">
        <v>58</v>
      </c>
      <c r="F48" s="17">
        <f>+F49+F50</f>
        <v>0</v>
      </c>
      <c r="G48" s="37">
        <v>0</v>
      </c>
    </row>
    <row r="49" spans="1:7" s="1" customFormat="1" ht="12.75" x14ac:dyDescent="0.2">
      <c r="A49" s="7"/>
      <c r="B49" s="9"/>
      <c r="C49" s="9"/>
      <c r="D49" s="4"/>
      <c r="E49" s="4" t="s">
        <v>42</v>
      </c>
      <c r="F49" s="10">
        <v>0</v>
      </c>
      <c r="G49" s="33">
        <v>0</v>
      </c>
    </row>
    <row r="50" spans="1:7" s="1" customFormat="1" ht="12.75" x14ac:dyDescent="0.2">
      <c r="A50" s="2"/>
      <c r="B50" s="3"/>
      <c r="C50" s="3"/>
      <c r="D50" s="11"/>
      <c r="E50" s="4" t="s">
        <v>43</v>
      </c>
      <c r="F50" s="10">
        <v>0</v>
      </c>
      <c r="G50" s="33">
        <v>0</v>
      </c>
    </row>
    <row r="51" spans="1:7" s="1" customFormat="1" ht="12.75" x14ac:dyDescent="0.2">
      <c r="A51" s="2"/>
      <c r="B51" s="3"/>
      <c r="C51" s="3"/>
      <c r="D51" s="4"/>
      <c r="E51" s="11"/>
      <c r="F51" s="11"/>
      <c r="G51" s="39"/>
    </row>
    <row r="52" spans="1:7" s="1" customFormat="1" ht="12.75" x14ac:dyDescent="0.2">
      <c r="A52" s="2"/>
      <c r="B52" s="3"/>
      <c r="C52" s="3"/>
      <c r="D52" s="11"/>
      <c r="E52" s="25" t="s">
        <v>59</v>
      </c>
      <c r="F52" s="26">
        <f>+F36+F41+F48</f>
        <v>533278064</v>
      </c>
      <c r="G52" s="47">
        <f>+G36+G41+G48</f>
        <v>536354298</v>
      </c>
    </row>
    <row r="53" spans="1:7" s="1" customFormat="1" ht="12.75" x14ac:dyDescent="0.2">
      <c r="A53" s="27"/>
      <c r="B53" s="16"/>
      <c r="C53" s="16"/>
      <c r="D53" s="16"/>
      <c r="E53" s="11"/>
      <c r="F53" s="11"/>
      <c r="G53" s="39"/>
    </row>
    <row r="54" spans="1:7" s="1" customFormat="1" ht="12.75" x14ac:dyDescent="0.2">
      <c r="A54" s="19"/>
      <c r="B54" s="16"/>
      <c r="C54" s="16"/>
      <c r="D54" s="16"/>
      <c r="E54" s="23" t="s">
        <v>60</v>
      </c>
      <c r="F54" s="26">
        <f>+F32+F52</f>
        <v>543221017</v>
      </c>
      <c r="G54" s="47">
        <f>+G32+G52</f>
        <v>544573504</v>
      </c>
    </row>
    <row r="55" spans="1:7" s="1" customFormat="1" ht="13.5" thickBot="1" x14ac:dyDescent="0.25">
      <c r="A55" s="28"/>
      <c r="B55" s="29"/>
      <c r="C55" s="29"/>
      <c r="D55" s="29"/>
      <c r="E55" s="30"/>
      <c r="F55" s="30"/>
      <c r="G55" s="31"/>
    </row>
    <row r="56" spans="1:7" ht="15.75" thickBot="1" x14ac:dyDescent="0.3">
      <c r="A56" s="41" t="s">
        <v>44</v>
      </c>
      <c r="B56" s="42"/>
      <c r="C56" s="42"/>
      <c r="D56" s="42"/>
      <c r="E56" s="42"/>
      <c r="F56" s="42"/>
      <c r="G56" s="43"/>
    </row>
  </sheetData>
  <mergeCells count="3">
    <mergeCell ref="A1:G1"/>
    <mergeCell ref="A2:G2"/>
    <mergeCell ref="A3:G3"/>
  </mergeCells>
  <pageMargins left="0.70866141732283472" right="0.70866141732283472" top="0.74803149606299213" bottom="0.74803149606299213" header="0.31496062992125984" footer="0.31496062992125984"/>
  <pageSetup scale="60" orientation="landscape" horizontalDpi="4294967292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ESF_2do_2026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UPEMOR</cp:lastModifiedBy>
  <cp:lastPrinted>2026-07-13T19:11:54Z</cp:lastPrinted>
  <dcterms:created xsi:type="dcterms:W3CDTF">2018-02-01T16:38:10Z</dcterms:created>
  <dcterms:modified xsi:type="dcterms:W3CDTF">2026-07-13T19:19:25Z</dcterms:modified>
</cp:coreProperties>
</file>